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255" windowHeight="813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J21" i="1"/>
  <c r="J22"/>
  <c r="J23"/>
  <c r="J24"/>
  <c r="J7"/>
  <c r="J6"/>
  <c r="J5"/>
  <c r="J4"/>
  <c r="K11"/>
  <c r="K19"/>
  <c r="K17"/>
  <c r="K10"/>
  <c r="L10" s="1"/>
  <c r="K12"/>
  <c r="K14"/>
  <c r="K15"/>
  <c r="K13"/>
  <c r="L13" s="1"/>
  <c r="K16"/>
  <c r="L16" s="1"/>
  <c r="K18"/>
  <c r="K20"/>
  <c r="K22"/>
  <c r="L22" s="1"/>
  <c r="K23"/>
  <c r="L23" s="1"/>
  <c r="K24"/>
  <c r="L24" s="1"/>
  <c r="K21"/>
  <c r="L21" s="1"/>
  <c r="K9"/>
  <c r="L9" s="1"/>
  <c r="K6"/>
  <c r="L6" s="1"/>
  <c r="K7"/>
  <c r="L7" s="1"/>
  <c r="K8"/>
  <c r="L8" s="1"/>
  <c r="K5"/>
  <c r="L5" s="1"/>
  <c r="K4"/>
  <c r="L4" s="1"/>
  <c r="L11" l="1"/>
  <c r="L14"/>
  <c r="L19"/>
  <c r="L17"/>
</calcChain>
</file>

<file path=xl/sharedStrings.xml><?xml version="1.0" encoding="utf-8"?>
<sst xmlns="http://schemas.openxmlformats.org/spreadsheetml/2006/main" count="86" uniqueCount="64">
  <si>
    <t>STT</t>
  </si>
  <si>
    <t>Tổ</t>
  </si>
  <si>
    <t>Họ và tên GV</t>
  </si>
  <si>
    <t>Lê Thị Hồng</t>
  </si>
  <si>
    <t>Vân</t>
  </si>
  <si>
    <t>Phan Thị Thùy</t>
  </si>
  <si>
    <t>Trang</t>
  </si>
  <si>
    <t xml:space="preserve">Lê Thị Mai </t>
  </si>
  <si>
    <t>Hường</t>
  </si>
  <si>
    <t xml:space="preserve">Nguyễn Thị </t>
  </si>
  <si>
    <t>Dinh</t>
  </si>
  <si>
    <t xml:space="preserve">Đỗ Thị </t>
  </si>
  <si>
    <t>Ngát</t>
  </si>
  <si>
    <t>Nguyễn Thị</t>
  </si>
  <si>
    <t>Mai</t>
  </si>
  <si>
    <t xml:space="preserve">Bùi Thành </t>
  </si>
  <si>
    <t>Dũng</t>
  </si>
  <si>
    <t>Trần Văn</t>
  </si>
  <si>
    <t>Lượng</t>
  </si>
  <si>
    <t>Nguyễn Anh</t>
  </si>
  <si>
    <t>Kiệt</t>
  </si>
  <si>
    <t>Đinh Thị</t>
  </si>
  <si>
    <t>Huyên</t>
  </si>
  <si>
    <t xml:space="preserve">Phạm Thị </t>
  </si>
  <si>
    <t>Vinh</t>
  </si>
  <si>
    <t>Thơm</t>
  </si>
  <si>
    <t>Nguyễn Ngọc</t>
  </si>
  <si>
    <t>Quỳnh</t>
  </si>
  <si>
    <t>Trần Thị Hồng</t>
  </si>
  <si>
    <t>Thu</t>
  </si>
  <si>
    <t xml:space="preserve">Lương Thị Thanh </t>
  </si>
  <si>
    <t>Hà</t>
  </si>
  <si>
    <t xml:space="preserve">Cao Thị Hồng </t>
  </si>
  <si>
    <t>Thắm</t>
  </si>
  <si>
    <t>Hoàng Thị</t>
  </si>
  <si>
    <t>Môn dạy</t>
  </si>
  <si>
    <t>NNLCB của CNMLN 1</t>
  </si>
  <si>
    <t>NNLCB của CNMLN 2</t>
  </si>
  <si>
    <t>Số tiết/môn</t>
  </si>
  <si>
    <t>Pháp luật đại cương</t>
  </si>
  <si>
    <t>ĐLCM của ĐCSVN</t>
  </si>
  <si>
    <t>Giáo dục Chính trị</t>
  </si>
  <si>
    <t>TTHCM</t>
  </si>
  <si>
    <t>Chính trị</t>
  </si>
  <si>
    <t>NNLCBCCNML 1</t>
  </si>
  <si>
    <t>NNLCB của
 CNMác _Lênin</t>
  </si>
  <si>
    <t xml:space="preserve">Pháp luật </t>
  </si>
  <si>
    <t xml:space="preserve">ĐLCM của ĐCSVN
</t>
  </si>
  <si>
    <t>Pháp luật</t>
  </si>
  <si>
    <t>Bậc</t>
  </si>
  <si>
    <t>Khóa</t>
  </si>
  <si>
    <t>CĐCN</t>
  </si>
  <si>
    <t>TCCN(12+2)</t>
  </si>
  <si>
    <t>CĐN</t>
  </si>
  <si>
    <t>Số tiết/tuần</t>
  </si>
  <si>
    <t>CĐN (12+3)</t>
  </si>
  <si>
    <t>3 lớp học 3tiết/tuần học trong 10 tuần</t>
  </si>
  <si>
    <t>1 lớp học 3tiết/tuần học trong 10 tuần</t>
  </si>
  <si>
    <t>2 lớp học 3tiết/tuần học trong 10 tuần</t>
  </si>
  <si>
    <t>DỰ KIẾN BẢNG TÍNH KHỐI LƯỢNG HKI NĂM HỌC 2015-2016
 CỦA KHOA LÝ LUẬN CHÍNH TRỊ</t>
  </si>
  <si>
    <t>Tổng số tiết</t>
  </si>
  <si>
    <t>Tổng số lớp 13CĐCN: 5 - MÔN ĐLCMCĐCSVN
Tổng số lớp 14CĐCN: 17 - MÔN TTHCM: 13 LỚP; MÔN NNLCBCCNMÁC-LÊNIN 2: 4 LỚP
Tổng số lớp 15CĐCN: 40 - MÔN NNLCBCCNMÁC-LÊNIN 1: 31 LỚP; MÔN PHÁP LUẬT: 21 LỚP
Tổng số lớp 15CĐN: 2 - MÔN CHÍNH TRỊ
Tổng số lớp 15TCCN (12+2): 6 - GIÁO DỤC CHÍNH TRỊ</t>
  </si>
  <si>
    <t>Số Lớp</t>
  </si>
  <si>
    <t>Số tiết</t>
  </si>
</sst>
</file>

<file path=xl/styles.xml><?xml version="1.0" encoding="utf-8"?>
<styleSheet xmlns="http://schemas.openxmlformats.org/spreadsheetml/2006/main">
  <fonts count="10">
    <font>
      <sz val="13"/>
      <color theme="1"/>
      <name val="Times New Roman"/>
      <family val="2"/>
    </font>
    <font>
      <sz val="16"/>
      <color theme="1"/>
      <name val="Times New Roman"/>
      <family val="2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7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7" xfId="0" applyFont="1" applyBorder="1" applyAlignment="1">
      <alignment wrapText="1"/>
    </xf>
    <xf numFmtId="0" fontId="2" fillId="0" borderId="10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7" fillId="0" borderId="1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4"/>
  <sheetViews>
    <sheetView tabSelected="1" zoomScale="115" zoomScaleNormal="115" workbookViewId="0">
      <selection activeCell="J7" sqref="J7"/>
    </sheetView>
  </sheetViews>
  <sheetFormatPr defaultRowHeight="16.5"/>
  <cols>
    <col min="1" max="1" width="4.21875" customWidth="1"/>
    <col min="2" max="2" width="14" customWidth="1"/>
    <col min="3" max="3" width="7" customWidth="1"/>
    <col min="4" max="4" width="11.77734375" customWidth="1"/>
    <col min="5" max="5" width="10.6640625" customWidth="1"/>
    <col min="6" max="6" width="12.5546875" customWidth="1"/>
    <col min="7" max="7" width="18.21875" customWidth="1"/>
    <col min="8" max="8" width="7.21875" customWidth="1"/>
    <col min="9" max="9" width="7.5546875" customWidth="1"/>
    <col min="10" max="10" width="9.44140625" customWidth="1"/>
    <col min="11" max="11" width="7.33203125" customWidth="1"/>
    <col min="12" max="12" width="8.77734375" customWidth="1"/>
  </cols>
  <sheetData>
    <row r="1" spans="1:13" s="1" customFormat="1" ht="36.75" customHeight="1">
      <c r="B1" s="17" t="s">
        <v>59</v>
      </c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3" s="1" customFormat="1" ht="93" customHeight="1">
      <c r="B2" s="15" t="s">
        <v>61</v>
      </c>
      <c r="C2" s="15"/>
      <c r="D2" s="15"/>
      <c r="E2" s="15"/>
      <c r="F2" s="15"/>
      <c r="G2" s="15"/>
      <c r="H2" s="15"/>
      <c r="I2" s="15"/>
      <c r="J2" s="15"/>
      <c r="K2" s="10"/>
      <c r="L2" s="10"/>
    </row>
    <row r="3" spans="1:13" s="14" customFormat="1" ht="27.75" customHeight="1">
      <c r="A3" s="12" t="s">
        <v>0</v>
      </c>
      <c r="B3" s="19" t="s">
        <v>2</v>
      </c>
      <c r="C3" s="19"/>
      <c r="D3" s="12" t="s">
        <v>1</v>
      </c>
      <c r="E3" s="12" t="s">
        <v>50</v>
      </c>
      <c r="F3" s="12" t="s">
        <v>49</v>
      </c>
      <c r="G3" s="12" t="s">
        <v>35</v>
      </c>
      <c r="H3" s="13" t="s">
        <v>62</v>
      </c>
      <c r="I3" s="13" t="s">
        <v>38</v>
      </c>
      <c r="J3" s="13" t="s">
        <v>54</v>
      </c>
      <c r="K3" s="13" t="s">
        <v>63</v>
      </c>
      <c r="L3" s="13" t="s">
        <v>60</v>
      </c>
    </row>
    <row r="4" spans="1:13" s="2" customFormat="1" ht="20.100000000000001" customHeight="1">
      <c r="A4" s="3">
        <v>1</v>
      </c>
      <c r="B4" s="4" t="s">
        <v>5</v>
      </c>
      <c r="C4" s="5" t="s">
        <v>6</v>
      </c>
      <c r="D4" s="26" t="s">
        <v>45</v>
      </c>
      <c r="E4" s="3">
        <v>2014</v>
      </c>
      <c r="F4" s="24" t="s">
        <v>51</v>
      </c>
      <c r="G4" s="6" t="s">
        <v>37</v>
      </c>
      <c r="H4" s="3">
        <v>4</v>
      </c>
      <c r="I4" s="3">
        <v>45</v>
      </c>
      <c r="J4" s="3">
        <f>H4*3</f>
        <v>12</v>
      </c>
      <c r="K4" s="3">
        <f>H4*I4</f>
        <v>180</v>
      </c>
      <c r="L4" s="7">
        <f>K4</f>
        <v>180</v>
      </c>
    </row>
    <row r="5" spans="1:13" s="2" customFormat="1" ht="20.100000000000001" customHeight="1">
      <c r="A5" s="3">
        <v>2</v>
      </c>
      <c r="B5" s="4" t="s">
        <v>3</v>
      </c>
      <c r="C5" s="5" t="s">
        <v>4</v>
      </c>
      <c r="D5" s="27"/>
      <c r="E5" s="26">
        <v>2015</v>
      </c>
      <c r="F5" s="29"/>
      <c r="G5" s="6" t="s">
        <v>36</v>
      </c>
      <c r="H5" s="3">
        <v>5</v>
      </c>
      <c r="I5" s="3">
        <v>30</v>
      </c>
      <c r="J5" s="3">
        <f t="shared" ref="J5:J7" si="0">H5*2</f>
        <v>10</v>
      </c>
      <c r="K5" s="3">
        <f>H5*I5</f>
        <v>150</v>
      </c>
      <c r="L5" s="11">
        <f>K5</f>
        <v>150</v>
      </c>
    </row>
    <row r="6" spans="1:13" s="2" customFormat="1" ht="20.100000000000001" customHeight="1">
      <c r="A6" s="3">
        <v>3</v>
      </c>
      <c r="B6" s="4" t="s">
        <v>7</v>
      </c>
      <c r="C6" s="5" t="s">
        <v>8</v>
      </c>
      <c r="D6" s="27"/>
      <c r="E6" s="27"/>
      <c r="F6" s="29"/>
      <c r="G6" s="6" t="s">
        <v>36</v>
      </c>
      <c r="H6" s="3">
        <v>6</v>
      </c>
      <c r="I6" s="3">
        <v>30</v>
      </c>
      <c r="J6" s="3">
        <f t="shared" si="0"/>
        <v>12</v>
      </c>
      <c r="K6" s="3">
        <f t="shared" ref="K6:K24" si="1">H6*I6</f>
        <v>180</v>
      </c>
      <c r="L6" s="7">
        <f t="shared" ref="L6:L10" si="2">K6</f>
        <v>180</v>
      </c>
    </row>
    <row r="7" spans="1:13" s="2" customFormat="1" ht="20.100000000000001" customHeight="1">
      <c r="A7" s="3">
        <v>4</v>
      </c>
      <c r="B7" s="4" t="s">
        <v>9</v>
      </c>
      <c r="C7" s="5" t="s">
        <v>10</v>
      </c>
      <c r="D7" s="27"/>
      <c r="E7" s="27"/>
      <c r="F7" s="29"/>
      <c r="G7" s="6" t="s">
        <v>36</v>
      </c>
      <c r="H7" s="3">
        <v>6</v>
      </c>
      <c r="I7" s="3">
        <v>30</v>
      </c>
      <c r="J7" s="3">
        <f t="shared" si="0"/>
        <v>12</v>
      </c>
      <c r="K7" s="3">
        <f t="shared" si="1"/>
        <v>180</v>
      </c>
      <c r="L7" s="7">
        <f t="shared" si="2"/>
        <v>180</v>
      </c>
    </row>
    <row r="8" spans="1:13" s="2" customFormat="1" ht="20.100000000000001" customHeight="1">
      <c r="A8" s="3">
        <v>5</v>
      </c>
      <c r="B8" s="4" t="s">
        <v>11</v>
      </c>
      <c r="C8" s="5" t="s">
        <v>12</v>
      </c>
      <c r="D8" s="28"/>
      <c r="E8" s="27"/>
      <c r="F8" s="29"/>
      <c r="G8" s="6" t="s">
        <v>36</v>
      </c>
      <c r="H8" s="3">
        <v>7</v>
      </c>
      <c r="I8" s="3">
        <v>30</v>
      </c>
      <c r="J8" s="3">
        <v>17</v>
      </c>
      <c r="K8" s="3">
        <f t="shared" si="1"/>
        <v>210</v>
      </c>
      <c r="L8" s="7">
        <f t="shared" si="2"/>
        <v>210</v>
      </c>
      <c r="M8" s="2" t="s">
        <v>56</v>
      </c>
    </row>
    <row r="9" spans="1:13" s="2" customFormat="1" ht="20.100000000000001" customHeight="1">
      <c r="A9" s="3">
        <v>6</v>
      </c>
      <c r="B9" s="4" t="s">
        <v>13</v>
      </c>
      <c r="C9" s="5" t="s">
        <v>14</v>
      </c>
      <c r="D9" s="16" t="s">
        <v>46</v>
      </c>
      <c r="E9" s="27"/>
      <c r="F9" s="29"/>
      <c r="G9" s="6" t="s">
        <v>39</v>
      </c>
      <c r="H9" s="3">
        <v>9</v>
      </c>
      <c r="I9" s="3">
        <v>30</v>
      </c>
      <c r="J9" s="3">
        <v>19</v>
      </c>
      <c r="K9" s="3">
        <f t="shared" si="1"/>
        <v>270</v>
      </c>
      <c r="L9" s="7">
        <f t="shared" si="2"/>
        <v>270</v>
      </c>
      <c r="M9" s="2" t="s">
        <v>57</v>
      </c>
    </row>
    <row r="10" spans="1:13" s="2" customFormat="1" ht="20.100000000000001" customHeight="1">
      <c r="A10" s="3">
        <v>7</v>
      </c>
      <c r="B10" s="4" t="s">
        <v>15</v>
      </c>
      <c r="C10" s="5" t="s">
        <v>16</v>
      </c>
      <c r="D10" s="16"/>
      <c r="E10" s="27"/>
      <c r="F10" s="29"/>
      <c r="G10" s="6" t="s">
        <v>39</v>
      </c>
      <c r="H10" s="3">
        <v>9</v>
      </c>
      <c r="I10" s="3">
        <v>30</v>
      </c>
      <c r="J10" s="3">
        <v>18</v>
      </c>
      <c r="K10" s="3">
        <f t="shared" si="1"/>
        <v>270</v>
      </c>
      <c r="L10" s="7">
        <f t="shared" si="2"/>
        <v>270</v>
      </c>
    </row>
    <row r="11" spans="1:13" s="2" customFormat="1" ht="20.100000000000001" customHeight="1">
      <c r="A11" s="16">
        <v>8</v>
      </c>
      <c r="B11" s="22" t="s">
        <v>17</v>
      </c>
      <c r="C11" s="20" t="s">
        <v>18</v>
      </c>
      <c r="D11" s="16"/>
      <c r="E11" s="27"/>
      <c r="F11" s="25"/>
      <c r="G11" s="6" t="s">
        <v>39</v>
      </c>
      <c r="H11" s="3">
        <v>3</v>
      </c>
      <c r="I11" s="3">
        <v>30</v>
      </c>
      <c r="J11" s="24">
        <v>20</v>
      </c>
      <c r="K11" s="3">
        <f t="shared" si="1"/>
        <v>90</v>
      </c>
      <c r="L11" s="24">
        <f>K11+K12</f>
        <v>270</v>
      </c>
      <c r="M11" s="2" t="s">
        <v>58</v>
      </c>
    </row>
    <row r="12" spans="1:13" s="2" customFormat="1" ht="20.100000000000001" customHeight="1">
      <c r="A12" s="16"/>
      <c r="B12" s="23"/>
      <c r="C12" s="21"/>
      <c r="D12" s="16"/>
      <c r="E12" s="28"/>
      <c r="F12" s="3" t="s">
        <v>52</v>
      </c>
      <c r="G12" s="6" t="s">
        <v>48</v>
      </c>
      <c r="H12" s="3">
        <v>6</v>
      </c>
      <c r="I12" s="3">
        <v>30</v>
      </c>
      <c r="J12" s="25"/>
      <c r="K12" s="3">
        <f t="shared" si="1"/>
        <v>180</v>
      </c>
      <c r="L12" s="25"/>
    </row>
    <row r="13" spans="1:13" s="2" customFormat="1" ht="20.100000000000001" customHeight="1">
      <c r="A13" s="3">
        <v>9</v>
      </c>
      <c r="B13" s="4" t="s">
        <v>21</v>
      </c>
      <c r="C13" s="5" t="s">
        <v>22</v>
      </c>
      <c r="D13" s="26" t="s">
        <v>47</v>
      </c>
      <c r="E13" s="3">
        <v>2013</v>
      </c>
      <c r="F13" s="3" t="s">
        <v>51</v>
      </c>
      <c r="G13" s="6" t="s">
        <v>40</v>
      </c>
      <c r="H13" s="3">
        <v>5</v>
      </c>
      <c r="I13" s="3">
        <v>45</v>
      </c>
      <c r="J13" s="3">
        <v>15</v>
      </c>
      <c r="K13" s="3">
        <f>H13*I13</f>
        <v>225</v>
      </c>
      <c r="L13" s="3">
        <f>K13</f>
        <v>225</v>
      </c>
    </row>
    <row r="14" spans="1:13" s="2" customFormat="1" ht="20.100000000000001" customHeight="1">
      <c r="A14" s="16">
        <v>10</v>
      </c>
      <c r="B14" s="30" t="s">
        <v>19</v>
      </c>
      <c r="C14" s="31" t="s">
        <v>20</v>
      </c>
      <c r="D14" s="27"/>
      <c r="E14" s="26">
        <v>2015</v>
      </c>
      <c r="F14" s="3" t="s">
        <v>52</v>
      </c>
      <c r="G14" s="6" t="s">
        <v>41</v>
      </c>
      <c r="H14" s="3">
        <v>1</v>
      </c>
      <c r="I14" s="3">
        <v>75</v>
      </c>
      <c r="J14" s="24">
        <v>11</v>
      </c>
      <c r="K14" s="3">
        <f t="shared" si="1"/>
        <v>75</v>
      </c>
      <c r="L14" s="16">
        <f>K14+K15</f>
        <v>165</v>
      </c>
    </row>
    <row r="15" spans="1:13" s="2" customFormat="1" ht="20.100000000000001" customHeight="1">
      <c r="A15" s="16"/>
      <c r="B15" s="30"/>
      <c r="C15" s="31"/>
      <c r="D15" s="27"/>
      <c r="E15" s="27"/>
      <c r="F15" s="3" t="s">
        <v>53</v>
      </c>
      <c r="G15" s="8" t="s">
        <v>43</v>
      </c>
      <c r="H15" s="3">
        <v>1</v>
      </c>
      <c r="I15" s="3">
        <v>90</v>
      </c>
      <c r="J15" s="25"/>
      <c r="K15" s="3">
        <f t="shared" si="1"/>
        <v>90</v>
      </c>
      <c r="L15" s="16"/>
    </row>
    <row r="16" spans="1:13" s="2" customFormat="1" ht="20.100000000000001" customHeight="1">
      <c r="A16" s="3">
        <v>11</v>
      </c>
      <c r="B16" s="4" t="s">
        <v>23</v>
      </c>
      <c r="C16" s="5" t="s">
        <v>24</v>
      </c>
      <c r="D16" s="27"/>
      <c r="E16" s="27"/>
      <c r="F16" s="3" t="s">
        <v>52</v>
      </c>
      <c r="G16" s="6" t="s">
        <v>41</v>
      </c>
      <c r="H16" s="3">
        <v>3</v>
      </c>
      <c r="I16" s="3">
        <v>75</v>
      </c>
      <c r="J16" s="3">
        <v>15</v>
      </c>
      <c r="K16" s="3">
        <f t="shared" si="1"/>
        <v>225</v>
      </c>
      <c r="L16" s="3">
        <f>K16</f>
        <v>225</v>
      </c>
    </row>
    <row r="17" spans="1:12" s="2" customFormat="1" ht="20.100000000000001" customHeight="1">
      <c r="A17" s="16">
        <v>12</v>
      </c>
      <c r="B17" s="30" t="s">
        <v>11</v>
      </c>
      <c r="C17" s="31" t="s">
        <v>25</v>
      </c>
      <c r="D17" s="27"/>
      <c r="E17" s="27"/>
      <c r="F17" s="3" t="s">
        <v>55</v>
      </c>
      <c r="G17" s="6" t="s">
        <v>44</v>
      </c>
      <c r="H17" s="3">
        <v>2</v>
      </c>
      <c r="I17" s="3">
        <v>30</v>
      </c>
      <c r="J17" s="24">
        <v>9</v>
      </c>
      <c r="K17" s="3">
        <f t="shared" si="1"/>
        <v>60</v>
      </c>
      <c r="L17" s="16">
        <f>K17+K18</f>
        <v>135</v>
      </c>
    </row>
    <row r="18" spans="1:12" s="2" customFormat="1" ht="20.100000000000001" customHeight="1">
      <c r="A18" s="16"/>
      <c r="B18" s="30"/>
      <c r="C18" s="31"/>
      <c r="D18" s="27"/>
      <c r="E18" s="27"/>
      <c r="F18" s="9" t="s">
        <v>52</v>
      </c>
      <c r="G18" s="6" t="s">
        <v>41</v>
      </c>
      <c r="H18" s="3">
        <v>1</v>
      </c>
      <c r="I18" s="3">
        <v>75</v>
      </c>
      <c r="J18" s="25"/>
      <c r="K18" s="3">
        <f t="shared" si="1"/>
        <v>75</v>
      </c>
      <c r="L18" s="16"/>
    </row>
    <row r="19" spans="1:12" s="2" customFormat="1" ht="20.100000000000001" customHeight="1">
      <c r="A19" s="16">
        <v>13</v>
      </c>
      <c r="B19" s="30" t="s">
        <v>26</v>
      </c>
      <c r="C19" s="31" t="s">
        <v>27</v>
      </c>
      <c r="D19" s="27"/>
      <c r="E19" s="27"/>
      <c r="F19" s="9" t="s">
        <v>52</v>
      </c>
      <c r="G19" s="6" t="s">
        <v>41</v>
      </c>
      <c r="H19" s="3">
        <v>1</v>
      </c>
      <c r="I19" s="3">
        <v>75</v>
      </c>
      <c r="J19" s="24">
        <v>10</v>
      </c>
      <c r="K19" s="3">
        <f t="shared" si="1"/>
        <v>75</v>
      </c>
      <c r="L19" s="16">
        <f>K19+K20</f>
        <v>165</v>
      </c>
    </row>
    <row r="20" spans="1:12" s="2" customFormat="1" ht="20.100000000000001" customHeight="1">
      <c r="A20" s="16"/>
      <c r="B20" s="30"/>
      <c r="C20" s="31"/>
      <c r="D20" s="28"/>
      <c r="E20" s="27"/>
      <c r="F20" s="3" t="s">
        <v>55</v>
      </c>
      <c r="G20" s="8" t="s">
        <v>43</v>
      </c>
      <c r="H20" s="3">
        <v>1</v>
      </c>
      <c r="I20" s="3">
        <v>90</v>
      </c>
      <c r="J20" s="25"/>
      <c r="K20" s="3">
        <f t="shared" si="1"/>
        <v>90</v>
      </c>
      <c r="L20" s="16"/>
    </row>
    <row r="21" spans="1:12" s="2" customFormat="1" ht="20.100000000000001" customHeight="1">
      <c r="A21" s="3">
        <v>14</v>
      </c>
      <c r="B21" s="4" t="s">
        <v>34</v>
      </c>
      <c r="C21" s="5" t="s">
        <v>6</v>
      </c>
      <c r="D21" s="16" t="s">
        <v>42</v>
      </c>
      <c r="E21" s="28"/>
      <c r="F21" s="24" t="s">
        <v>51</v>
      </c>
      <c r="G21" s="6" t="s">
        <v>36</v>
      </c>
      <c r="H21" s="3">
        <v>5</v>
      </c>
      <c r="I21" s="3">
        <v>30</v>
      </c>
      <c r="J21" s="3">
        <f t="shared" ref="J21:J24" si="3">H21*2</f>
        <v>10</v>
      </c>
      <c r="K21" s="3">
        <f>H21*I21</f>
        <v>150</v>
      </c>
      <c r="L21" s="11">
        <f>K21</f>
        <v>150</v>
      </c>
    </row>
    <row r="22" spans="1:12" s="2" customFormat="1" ht="20.100000000000001" customHeight="1">
      <c r="A22" s="3">
        <v>15</v>
      </c>
      <c r="B22" s="4" t="s">
        <v>28</v>
      </c>
      <c r="C22" s="5" t="s">
        <v>29</v>
      </c>
      <c r="D22" s="16"/>
      <c r="E22" s="24">
        <v>2014</v>
      </c>
      <c r="F22" s="29"/>
      <c r="G22" s="6" t="s">
        <v>42</v>
      </c>
      <c r="H22" s="3">
        <v>4</v>
      </c>
      <c r="I22" s="3">
        <v>30</v>
      </c>
      <c r="J22" s="3">
        <f t="shared" si="3"/>
        <v>8</v>
      </c>
      <c r="K22" s="3">
        <f t="shared" si="1"/>
        <v>120</v>
      </c>
      <c r="L22" s="7">
        <f t="shared" ref="L22:L24" si="4">K22</f>
        <v>120</v>
      </c>
    </row>
    <row r="23" spans="1:12" s="2" customFormat="1" ht="20.100000000000001" customHeight="1">
      <c r="A23" s="3">
        <v>16</v>
      </c>
      <c r="B23" s="4" t="s">
        <v>30</v>
      </c>
      <c r="C23" s="5" t="s">
        <v>31</v>
      </c>
      <c r="D23" s="16"/>
      <c r="E23" s="29"/>
      <c r="F23" s="29"/>
      <c r="G23" s="6" t="s">
        <v>42</v>
      </c>
      <c r="H23" s="3">
        <v>5</v>
      </c>
      <c r="I23" s="3">
        <v>30</v>
      </c>
      <c r="J23" s="3">
        <f t="shared" si="3"/>
        <v>10</v>
      </c>
      <c r="K23" s="3">
        <f t="shared" si="1"/>
        <v>150</v>
      </c>
      <c r="L23" s="7">
        <f t="shared" si="4"/>
        <v>150</v>
      </c>
    </row>
    <row r="24" spans="1:12" s="2" customFormat="1" ht="20.100000000000001" customHeight="1">
      <c r="A24" s="3">
        <v>17</v>
      </c>
      <c r="B24" s="4" t="s">
        <v>32</v>
      </c>
      <c r="C24" s="5" t="s">
        <v>33</v>
      </c>
      <c r="D24" s="16"/>
      <c r="E24" s="25"/>
      <c r="F24" s="25"/>
      <c r="G24" s="6" t="s">
        <v>42</v>
      </c>
      <c r="H24" s="3">
        <v>4</v>
      </c>
      <c r="I24" s="3">
        <v>30</v>
      </c>
      <c r="J24" s="3">
        <f t="shared" si="3"/>
        <v>8</v>
      </c>
      <c r="K24" s="3">
        <f t="shared" si="1"/>
        <v>120</v>
      </c>
      <c r="L24" s="3">
        <f t="shared" si="4"/>
        <v>120</v>
      </c>
    </row>
  </sheetData>
  <mergeCells count="32">
    <mergeCell ref="A14:A15"/>
    <mergeCell ref="A17:A18"/>
    <mergeCell ref="A19:A20"/>
    <mergeCell ref="F21:F24"/>
    <mergeCell ref="B19:B20"/>
    <mergeCell ref="C17:C18"/>
    <mergeCell ref="B17:B18"/>
    <mergeCell ref="J14:J15"/>
    <mergeCell ref="J11:J12"/>
    <mergeCell ref="J19:J20"/>
    <mergeCell ref="J17:J18"/>
    <mergeCell ref="L17:L18"/>
    <mergeCell ref="D9:D12"/>
    <mergeCell ref="D13:D20"/>
    <mergeCell ref="L19:L20"/>
    <mergeCell ref="C19:C20"/>
    <mergeCell ref="B2:J2"/>
    <mergeCell ref="A11:A12"/>
    <mergeCell ref="D21:D24"/>
    <mergeCell ref="B1:L1"/>
    <mergeCell ref="B3:C3"/>
    <mergeCell ref="C11:C12"/>
    <mergeCell ref="B11:B12"/>
    <mergeCell ref="L11:L12"/>
    <mergeCell ref="D4:D8"/>
    <mergeCell ref="E5:E12"/>
    <mergeCell ref="E14:E21"/>
    <mergeCell ref="E22:E24"/>
    <mergeCell ref="F4:F11"/>
    <mergeCell ref="B14:B15"/>
    <mergeCell ref="C14:C15"/>
    <mergeCell ref="L14:L15"/>
  </mergeCells>
  <pageMargins left="0.55000000000000004" right="0.2" top="0.16" bottom="0.15" header="0.11" footer="0.15"/>
  <pageSetup paperSize="9" orientation="landscape" horizontalDpi="0" verticalDpi="0" r:id="rId1"/>
  <ignoredErrors>
    <ignoredError sqref="J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2015-10-09T10:05:19Z</cp:lastPrinted>
  <dcterms:created xsi:type="dcterms:W3CDTF">2015-10-07T00:20:09Z</dcterms:created>
  <dcterms:modified xsi:type="dcterms:W3CDTF">2015-10-09T10:06:34Z</dcterms:modified>
</cp:coreProperties>
</file>